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360" windowHeight="8235"/>
  </bookViews>
  <sheets>
    <sheet name="Sheet1" sheetId="1" r:id="rId1"/>
    <sheet name="Sheet2" sheetId="2" r:id="rId2"/>
    <sheet name="Sheet3" sheetId="3" r:id="rId3"/>
  </sheets>
  <calcPr calcId="124519"/>
  <customWorkbookViews>
    <customWorkbookView name="JOHNY - Personal View" guid="{3C4DF5FB-D953-4599-9C48-F831E4063370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F25" i="1"/>
  <c r="E25" s="1"/>
  <c r="C25" s="1"/>
  <c r="C34"/>
  <c r="C29"/>
  <c r="F21"/>
  <c r="E21" l="1"/>
  <c r="C21" s="1"/>
  <c r="F16"/>
  <c r="F13"/>
  <c r="E13" s="1"/>
  <c r="C13" s="1"/>
  <c r="C5" l="1"/>
  <c r="C8"/>
  <c r="D8" s="1"/>
  <c r="E16"/>
  <c r="C16" s="1"/>
</calcChain>
</file>

<file path=xl/sharedStrings.xml><?xml version="1.0" encoding="utf-8"?>
<sst xmlns="http://schemas.openxmlformats.org/spreadsheetml/2006/main" count="59" uniqueCount="38">
  <si>
    <t>Страница за изчисления чрез закона на Ом</t>
  </si>
  <si>
    <t>WATS</t>
  </si>
  <si>
    <t>VOLTS</t>
  </si>
  <si>
    <t>AMPERS</t>
  </si>
  <si>
    <t>ПИШИ В ЗЕЛЕНОТО ВАТОВЕТЕ,ЗА ДА ПОЛУЧИШ АМПЕРИ</t>
  </si>
  <si>
    <t>OHMS</t>
  </si>
  <si>
    <t>ПИШИ В ЗЕЛЕНОТО ОМОВЕ,ЗА ДА ПОЛУЧИШ АМПЕРИ</t>
  </si>
  <si>
    <t>Така се изчислява най - лесно.</t>
  </si>
  <si>
    <t>Най-мразим да мислим и да сметам ☺☺☺☺☺</t>
  </si>
  <si>
    <t>Cos φ</t>
  </si>
  <si>
    <t>Резултат</t>
  </si>
  <si>
    <t>kW</t>
  </si>
  <si>
    <t>10kW 16A  ø 1.5mm²</t>
  </si>
  <si>
    <t>16kW 25A  ø 2.5mm²</t>
  </si>
  <si>
    <t>20kW 30A  ø 4.0mm²</t>
  </si>
  <si>
    <t>25kW 40A  ø 6.0mm²</t>
  </si>
  <si>
    <t>30kW 50A  ø 10.0mm²</t>
  </si>
  <si>
    <t>50kW 75A  ø 16.0mm²</t>
  </si>
  <si>
    <t>60kW 90A  ø 25.0mm²</t>
  </si>
  <si>
    <t>Коефициент за 400V   √²3*400</t>
  </si>
  <si>
    <t>Коефициент за 380V   √²3*380</t>
  </si>
  <si>
    <t>Изчисляване необходимото сечение на проводник спрямо мощността</t>
  </si>
  <si>
    <t>75kW 115A  ø 35.0mm²</t>
  </si>
  <si>
    <t>Резултат MM</t>
  </si>
  <si>
    <t>Първо число INCH</t>
  </si>
  <si>
    <t>Второ число INCH</t>
  </si>
  <si>
    <t>ПРЕОБРАЗУВАНЕ инчове в милиметри</t>
  </si>
  <si>
    <t>Пиши тук първо число</t>
  </si>
  <si>
    <t>Пиши тук второ число</t>
  </si>
  <si>
    <t>mm</t>
  </si>
  <si>
    <t>Изчисление на трифазен мотор при 400V</t>
  </si>
  <si>
    <t>Изчисление на трифазен мотор при 380V</t>
  </si>
  <si>
    <t>( т.е.7/8 )</t>
  </si>
  <si>
    <t>ПИШИ В ЗЕЛЕНОТО АМПЕРИ ,ЗА ДА ПОЛУЧИШ ВАТОВЕ при 400V</t>
  </si>
  <si>
    <t>ПИШИ В ЗЕЛЕНОТО АМПЕРИ ,ЗА ДА ПОЛУЧИШ ВАТОВЕ при 380V</t>
  </si>
  <si>
    <t>ПИШЕ СЕ САМО В ЗЕЛЕНОТО!!!!!</t>
  </si>
  <si>
    <t>※※※※※※※※※※※※※※※※※※</t>
  </si>
  <si>
    <t>To see the author click on the picture ♂ ♥ ♪ »»»»»»»</t>
  </si>
</sst>
</file>

<file path=xl/styles.xml><?xml version="1.0" encoding="utf-8"?>
<styleSheet xmlns="http://schemas.openxmlformats.org/spreadsheetml/2006/main">
  <fonts count="28">
    <font>
      <sz val="10"/>
      <name val="Arial"/>
      <charset val="204"/>
    </font>
    <font>
      <sz val="8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20"/>
      <name val="Arial"/>
      <family val="2"/>
      <charset val="204"/>
    </font>
    <font>
      <sz val="26"/>
      <color indexed="15"/>
      <name val="Arial"/>
      <family val="2"/>
      <charset val="204"/>
    </font>
    <font>
      <sz val="10"/>
      <color indexed="12"/>
      <name val="Arial"/>
      <family val="2"/>
      <charset val="204"/>
    </font>
    <font>
      <sz val="12"/>
      <color indexed="8"/>
      <name val="Arial"/>
      <family val="2"/>
      <charset val="204"/>
    </font>
    <font>
      <sz val="20"/>
      <name val="Arial"/>
      <family val="2"/>
      <charset val="204"/>
    </font>
    <font>
      <sz val="10"/>
      <color indexed="13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0"/>
      <color indexed="15"/>
      <name val="Arial"/>
      <family val="2"/>
      <charset val="204"/>
    </font>
    <font>
      <sz val="26"/>
      <color indexed="12"/>
      <name val="Arial"/>
      <family val="2"/>
      <charset val="204"/>
    </font>
    <font>
      <sz val="16"/>
      <color rgb="FF0070C0"/>
      <name val="Arial"/>
      <family val="2"/>
      <charset val="204"/>
    </font>
    <font>
      <sz val="10"/>
      <color indexed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Calibri"/>
      <family val="2"/>
      <charset val="204"/>
    </font>
    <font>
      <sz val="20"/>
      <color rgb="FFFF0000"/>
      <name val="Arial"/>
      <family val="2"/>
      <charset val="204"/>
    </font>
    <font>
      <sz val="20"/>
      <color indexed="13"/>
      <name val="Arial"/>
      <family val="2"/>
      <charset val="204"/>
    </font>
    <font>
      <sz val="8"/>
      <color indexed="13"/>
      <name val="Arial"/>
      <family val="2"/>
      <charset val="204"/>
    </font>
    <font>
      <sz val="8"/>
      <color indexed="15"/>
      <name val="Arial"/>
      <family val="2"/>
      <charset val="204"/>
    </font>
    <font>
      <sz val="10"/>
      <color rgb="FFFFFF00"/>
      <name val="Arial"/>
      <family val="2"/>
      <charset val="204"/>
    </font>
    <font>
      <sz val="8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2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4" borderId="0" xfId="0" applyFill="1"/>
    <xf numFmtId="0" fontId="10" fillId="4" borderId="0" xfId="0" applyFont="1" applyFill="1"/>
    <xf numFmtId="0" fontId="8" fillId="4" borderId="0" xfId="0" applyFont="1" applyFill="1"/>
    <xf numFmtId="0" fontId="11" fillId="4" borderId="0" xfId="0" applyFont="1" applyFill="1"/>
    <xf numFmtId="0" fontId="13" fillId="4" borderId="0" xfId="1" applyFont="1" applyFill="1" applyAlignment="1" applyProtection="1"/>
    <xf numFmtId="0" fontId="8" fillId="0" borderId="0" xfId="0" applyFont="1"/>
    <xf numFmtId="0" fontId="10" fillId="4" borderId="0" xfId="0" applyFont="1" applyFill="1" applyAlignment="1"/>
    <xf numFmtId="0" fontId="9" fillId="4" borderId="0" xfId="0" applyFont="1" applyFill="1"/>
    <xf numFmtId="0" fontId="14" fillId="4" borderId="0" xfId="0" applyFont="1" applyFill="1"/>
    <xf numFmtId="0" fontId="15" fillId="0" borderId="0" xfId="0" applyFont="1"/>
    <xf numFmtId="0" fontId="1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6" fillId="4" borderId="0" xfId="0" applyFont="1" applyFill="1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" fillId="5" borderId="0" xfId="0" applyFont="1" applyFill="1" applyAlignment="1"/>
    <xf numFmtId="0" fontId="22" fillId="5" borderId="0" xfId="0" applyFont="1" applyFill="1" applyAlignment="1">
      <alignment horizontal="left"/>
    </xf>
    <xf numFmtId="0" fontId="23" fillId="5" borderId="0" xfId="0" applyFont="1" applyFill="1" applyAlignment="1">
      <alignment horizontal="left"/>
    </xf>
    <xf numFmtId="0" fontId="1" fillId="5" borderId="0" xfId="0" applyFont="1" applyFill="1"/>
    <xf numFmtId="0" fontId="22" fillId="5" borderId="0" xfId="0" applyFont="1" applyFill="1"/>
    <xf numFmtId="0" fontId="10" fillId="5" borderId="0" xfId="0" applyFont="1" applyFill="1" applyAlignment="1"/>
    <xf numFmtId="0" fontId="14" fillId="5" borderId="0" xfId="0" applyFont="1" applyFill="1" applyAlignment="1">
      <alignment horizontal="left"/>
    </xf>
    <xf numFmtId="0" fontId="10" fillId="5" borderId="0" xfId="0" applyFont="1" applyFill="1"/>
    <xf numFmtId="0" fontId="24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1" fillId="4" borderId="0" xfId="0" applyFont="1" applyFill="1" applyAlignment="1"/>
    <xf numFmtId="0" fontId="22" fillId="4" borderId="0" xfId="0" applyFont="1" applyFill="1" applyAlignment="1">
      <alignment horizontal="left"/>
    </xf>
    <xf numFmtId="0" fontId="23" fillId="4" borderId="0" xfId="0" applyFont="1" applyFill="1" applyAlignment="1">
      <alignment horizontal="left"/>
    </xf>
    <xf numFmtId="0" fontId="1" fillId="4" borderId="0" xfId="0" applyFont="1" applyFill="1"/>
    <xf numFmtId="0" fontId="22" fillId="4" borderId="0" xfId="0" applyFont="1" applyFill="1"/>
    <xf numFmtId="0" fontId="11" fillId="0" borderId="0" xfId="0" applyFont="1"/>
    <xf numFmtId="0" fontId="20" fillId="0" borderId="0" xfId="0" applyFont="1"/>
    <xf numFmtId="0" fontId="20" fillId="4" borderId="0" xfId="0" applyFont="1" applyFill="1"/>
    <xf numFmtId="0" fontId="18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5" fillId="4" borderId="0" xfId="0" applyFont="1" applyFill="1" applyAlignment="1">
      <alignment horizontal="left"/>
    </xf>
    <xf numFmtId="0" fontId="26" fillId="4" borderId="0" xfId="0" applyFont="1" applyFill="1"/>
    <xf numFmtId="0" fontId="27" fillId="6" borderId="0" xfId="0" applyFont="1" applyFill="1"/>
    <xf numFmtId="0" fontId="0" fillId="6" borderId="0" xfId="0" applyFill="1"/>
    <xf numFmtId="0" fontId="6" fillId="4" borderId="0" xfId="1" applyFont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valerko1.free.b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228981</xdr:colOff>
      <xdr:row>15</xdr:row>
      <xdr:rowOff>73533</xdr:rowOff>
    </xdr:to>
    <xdr:pic>
      <xdr:nvPicPr>
        <xdr:cNvPr id="5" name="Picture 4" descr="1997  Come On Over 1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48625" y="0"/>
          <a:ext cx="4258056" cy="425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alerko1.free.bg/ARKO.DSN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F16" sqref="F16"/>
    </sheetView>
  </sheetViews>
  <sheetFormatPr defaultRowHeight="12.75"/>
  <cols>
    <col min="1" max="1" width="19.85546875" customWidth="1"/>
    <col min="2" max="2" width="18.85546875" style="15" customWidth="1"/>
    <col min="3" max="3" width="18.42578125" customWidth="1"/>
    <col min="4" max="4" width="15" customWidth="1"/>
    <col min="5" max="5" width="9.42578125" customWidth="1"/>
    <col min="6" max="6" width="44.85546875" customWidth="1"/>
    <col min="7" max="7" width="12.42578125" customWidth="1"/>
    <col min="8" max="8" width="19.42578125" customWidth="1"/>
    <col min="9" max="9" width="28.5703125" customWidth="1"/>
  </cols>
  <sheetData>
    <row r="1" spans="1:9" ht="33">
      <c r="A1" s="13" t="s">
        <v>0</v>
      </c>
    </row>
    <row r="2" spans="1:9" s="4" customFormat="1" ht="34.5">
      <c r="B2" s="50" t="s">
        <v>35</v>
      </c>
      <c r="C2" s="51"/>
      <c r="D2" s="51"/>
      <c r="E2" s="51"/>
      <c r="F2" s="51"/>
    </row>
    <row r="3" spans="1:9" s="3" customFormat="1" ht="15">
      <c r="A3" s="2" t="s">
        <v>4</v>
      </c>
      <c r="B3" s="16"/>
    </row>
    <row r="4" spans="1:9" s="3" customFormat="1" ht="15">
      <c r="A4" s="41" t="s">
        <v>1</v>
      </c>
      <c r="B4" s="16" t="s">
        <v>2</v>
      </c>
      <c r="C4" s="3" t="s">
        <v>3</v>
      </c>
      <c r="F4" s="8"/>
    </row>
    <row r="5" spans="1:9" ht="33">
      <c r="A5" s="45">
        <v>1000</v>
      </c>
      <c r="B5" s="46">
        <v>220</v>
      </c>
      <c r="C5" s="47">
        <f>A5/B5</f>
        <v>4.5454545454545459</v>
      </c>
      <c r="F5" s="24" t="s">
        <v>37</v>
      </c>
      <c r="I5" s="25"/>
    </row>
    <row r="6" spans="1:9" s="5" customFormat="1">
      <c r="A6" s="2" t="s">
        <v>6</v>
      </c>
      <c r="B6" s="17"/>
      <c r="C6" s="11"/>
      <c r="D6" s="12"/>
      <c r="F6" s="15" t="s">
        <v>7</v>
      </c>
      <c r="G6" s="11"/>
      <c r="I6" s="12"/>
    </row>
    <row r="7" spans="1:9" s="5" customFormat="1" ht="15">
      <c r="A7" s="41" t="s">
        <v>5</v>
      </c>
      <c r="B7" s="16" t="s">
        <v>2</v>
      </c>
      <c r="C7" s="3" t="s">
        <v>3</v>
      </c>
      <c r="D7" s="3" t="s">
        <v>1</v>
      </c>
      <c r="F7" t="s">
        <v>8</v>
      </c>
      <c r="G7" s="11"/>
      <c r="H7" s="12"/>
      <c r="I7" s="12"/>
    </row>
    <row r="8" spans="1:9" s="5" customFormat="1" ht="33">
      <c r="A8" s="45">
        <v>100</v>
      </c>
      <c r="B8" s="46">
        <v>220</v>
      </c>
      <c r="C8" s="47">
        <f>B8/A8</f>
        <v>2.2000000000000002</v>
      </c>
      <c r="D8" s="47">
        <f>B8*C8</f>
        <v>484.00000000000006</v>
      </c>
      <c r="F8" s="52" t="s">
        <v>36</v>
      </c>
      <c r="G8" s="11"/>
    </row>
    <row r="9" spans="1:9" s="29" customFormat="1" ht="11.25">
      <c r="A9" s="26"/>
      <c r="B9" s="27"/>
      <c r="C9" s="28"/>
      <c r="D9" s="28"/>
      <c r="F9" s="26"/>
      <c r="G9" s="30"/>
    </row>
    <row r="10" spans="1:9" s="39" customFormat="1" ht="11.25">
      <c r="A10" s="36"/>
      <c r="B10" s="37"/>
      <c r="C10" s="38"/>
      <c r="D10" s="38"/>
      <c r="F10" s="36"/>
      <c r="G10" s="40"/>
    </row>
    <row r="11" spans="1:9" s="5" customFormat="1" ht="20.25">
      <c r="A11" s="21" t="s">
        <v>30</v>
      </c>
      <c r="B11" s="17"/>
      <c r="C11" s="11"/>
      <c r="D11" s="12"/>
      <c r="F11" s="10"/>
      <c r="G11" s="11"/>
    </row>
    <row r="12" spans="1:9" ht="25.5">
      <c r="A12" s="42" t="s">
        <v>11</v>
      </c>
      <c r="B12" s="7" t="s">
        <v>9</v>
      </c>
      <c r="C12" s="9" t="s">
        <v>3</v>
      </c>
      <c r="E12" s="49" t="s">
        <v>10</v>
      </c>
      <c r="F12" s="49" t="s">
        <v>19</v>
      </c>
      <c r="G12" s="18"/>
    </row>
    <row r="13" spans="1:9" s="6" customFormat="1" ht="33">
      <c r="A13" s="45">
        <v>4</v>
      </c>
      <c r="B13" s="45">
        <v>0.9</v>
      </c>
      <c r="C13" s="47">
        <f>A13/E13*1000</f>
        <v>6.4150029909958413</v>
      </c>
      <c r="E13" s="48">
        <f>F13*B13</f>
        <v>623.53829072479584</v>
      </c>
      <c r="F13" s="48">
        <f>SQRT(3)*400</f>
        <v>692.8203230275509</v>
      </c>
    </row>
    <row r="14" spans="1:9" s="5" customFormat="1" ht="20.25">
      <c r="A14" s="21" t="s">
        <v>31</v>
      </c>
      <c r="B14" s="17"/>
      <c r="C14" s="11"/>
      <c r="D14" s="12"/>
      <c r="F14" s="10"/>
      <c r="G14" s="11"/>
    </row>
    <row r="15" spans="1:9" s="4" customFormat="1" ht="25.5">
      <c r="A15" s="43" t="s">
        <v>11</v>
      </c>
      <c r="B15" s="7" t="s">
        <v>9</v>
      </c>
      <c r="C15" s="9" t="s">
        <v>3</v>
      </c>
      <c r="E15" s="49" t="s">
        <v>10</v>
      </c>
      <c r="F15" s="49" t="s">
        <v>20</v>
      </c>
    </row>
    <row r="16" spans="1:9" ht="33">
      <c r="A16" s="45">
        <v>4</v>
      </c>
      <c r="B16" s="45">
        <v>0.9</v>
      </c>
      <c r="C16" s="47">
        <f>A16/E16*1000</f>
        <v>6.7526347273640432</v>
      </c>
      <c r="E16" s="48">
        <f>F16*B16</f>
        <v>592.36137618855605</v>
      </c>
      <c r="F16" s="48">
        <f>SQRT(3)*380</f>
        <v>658.17930687617331</v>
      </c>
      <c r="H16" s="14"/>
    </row>
    <row r="17" spans="1:8" s="33" customFormat="1">
      <c r="A17" s="31"/>
      <c r="B17" s="31"/>
      <c r="C17" s="32"/>
      <c r="E17" s="34"/>
      <c r="F17" s="35"/>
      <c r="H17" s="35"/>
    </row>
    <row r="18" spans="1:8" s="5" customFormat="1" ht="20.25">
      <c r="A18" s="21" t="s">
        <v>30</v>
      </c>
      <c r="B18" s="17"/>
      <c r="C18" s="11"/>
      <c r="D18" s="12"/>
      <c r="F18" s="10"/>
      <c r="G18" s="11"/>
    </row>
    <row r="19" spans="1:8">
      <c r="A19" s="2" t="s">
        <v>33</v>
      </c>
    </row>
    <row r="20" spans="1:8" ht="25.5">
      <c r="A20" s="42" t="s">
        <v>3</v>
      </c>
      <c r="B20" s="7" t="s">
        <v>9</v>
      </c>
      <c r="C20" s="18" t="s">
        <v>1</v>
      </c>
      <c r="E20" s="49" t="s">
        <v>10</v>
      </c>
      <c r="F20" s="49" t="s">
        <v>19</v>
      </c>
      <c r="H20" s="18"/>
    </row>
    <row r="21" spans="1:8" ht="33">
      <c r="A21" s="45">
        <v>8.5</v>
      </c>
      <c r="B21" s="45">
        <v>0.9</v>
      </c>
      <c r="C21" s="47">
        <f>E21*A21</f>
        <v>5300.0754711607642</v>
      </c>
      <c r="E21" s="48">
        <f>F21*B21</f>
        <v>623.53829072479584</v>
      </c>
      <c r="F21" s="48">
        <f>SQRT(3)*400</f>
        <v>692.8203230275509</v>
      </c>
    </row>
    <row r="22" spans="1:8" s="5" customFormat="1" ht="20.25">
      <c r="A22" s="21" t="s">
        <v>31</v>
      </c>
      <c r="B22" s="17"/>
      <c r="C22" s="11"/>
      <c r="D22" s="12"/>
      <c r="F22" s="10"/>
      <c r="G22" s="11"/>
    </row>
    <row r="23" spans="1:8">
      <c r="A23" s="2" t="s">
        <v>34</v>
      </c>
    </row>
    <row r="24" spans="1:8" ht="25.5">
      <c r="A24" s="42" t="s">
        <v>3</v>
      </c>
      <c r="B24" s="7" t="s">
        <v>9</v>
      </c>
      <c r="C24" s="18" t="s">
        <v>1</v>
      </c>
      <c r="E24" s="49" t="s">
        <v>10</v>
      </c>
      <c r="F24" s="49" t="s">
        <v>19</v>
      </c>
      <c r="H24" s="18"/>
    </row>
    <row r="25" spans="1:8" ht="33">
      <c r="A25" s="45">
        <v>8.5</v>
      </c>
      <c r="B25" s="45">
        <v>0.9</v>
      </c>
      <c r="C25" s="47">
        <f>E25*A25</f>
        <v>5035.0716976027261</v>
      </c>
      <c r="E25" s="48">
        <f>F25*B25</f>
        <v>592.36137618855605</v>
      </c>
      <c r="F25" s="48">
        <f>SQRT(3)*380</f>
        <v>658.17930687617331</v>
      </c>
    </row>
    <row r="29" spans="1:8">
      <c r="A29" s="22" t="s">
        <v>26</v>
      </c>
      <c r="C29" s="48">
        <f>A34/B34</f>
        <v>0.375</v>
      </c>
      <c r="D29" t="s">
        <v>21</v>
      </c>
    </row>
    <row r="30" spans="1:8">
      <c r="A30" s="22"/>
      <c r="C30" s="48">
        <v>25.4</v>
      </c>
      <c r="E30" s="24" t="s">
        <v>12</v>
      </c>
      <c r="G30" s="2"/>
    </row>
    <row r="31" spans="1:8">
      <c r="B31" s="19"/>
      <c r="E31" s="24" t="s">
        <v>13</v>
      </c>
      <c r="G31" s="2"/>
    </row>
    <row r="32" spans="1:8">
      <c r="A32" s="24" t="s">
        <v>24</v>
      </c>
      <c r="B32" s="44" t="s">
        <v>25</v>
      </c>
      <c r="C32" s="22" t="s">
        <v>23</v>
      </c>
      <c r="E32" s="24" t="s">
        <v>14</v>
      </c>
      <c r="G32" s="2"/>
    </row>
    <row r="33" spans="1:5">
      <c r="A33" s="22" t="s">
        <v>32</v>
      </c>
      <c r="B33" s="22"/>
      <c r="C33" s="22"/>
      <c r="E33" s="24" t="s">
        <v>15</v>
      </c>
    </row>
    <row r="34" spans="1:5" ht="33">
      <c r="A34" s="45">
        <v>3</v>
      </c>
      <c r="B34" s="45">
        <v>8</v>
      </c>
      <c r="C34" s="47">
        <f>C29*C30</f>
        <v>9.5249999999999986</v>
      </c>
      <c r="D34" t="s">
        <v>29</v>
      </c>
      <c r="E34" s="24" t="s">
        <v>16</v>
      </c>
    </row>
    <row r="35" spans="1:5" s="22" customFormat="1">
      <c r="A35" s="22" t="s">
        <v>27</v>
      </c>
      <c r="B35" s="22" t="s">
        <v>28</v>
      </c>
      <c r="C35" s="23"/>
      <c r="E35" s="24" t="s">
        <v>17</v>
      </c>
    </row>
    <row r="36" spans="1:5">
      <c r="A36" s="22"/>
      <c r="B36" s="22"/>
      <c r="C36" s="22"/>
      <c r="E36" s="24" t="s">
        <v>18</v>
      </c>
    </row>
    <row r="37" spans="1:5">
      <c r="A37" s="22"/>
      <c r="C37" s="22"/>
      <c r="E37" s="24" t="s">
        <v>22</v>
      </c>
    </row>
    <row r="39" spans="1:5">
      <c r="E39" s="15"/>
    </row>
    <row r="40" spans="1:5" s="51" customFormat="1" ht="34.5">
      <c r="B40" s="50" t="s">
        <v>35</v>
      </c>
    </row>
    <row r="42" spans="1:5">
      <c r="D42" s="4"/>
    </row>
    <row r="44" spans="1:5" s="22" customFormat="1">
      <c r="A44"/>
      <c r="B44" s="20"/>
      <c r="D44" s="1"/>
    </row>
    <row r="45" spans="1:5" s="22" customFormat="1">
      <c r="B45" s="20"/>
      <c r="C45" s="23"/>
      <c r="D45" s="1"/>
    </row>
    <row r="46" spans="1:5" s="22" customFormat="1">
      <c r="D46" s="1"/>
    </row>
  </sheetData>
  <customSheetViews>
    <customSheetView guid="{3C4DF5FB-D953-4599-9C48-F831E4063370}" showPageBreaks="1">
      <selection activeCell="H9" sqref="H9"/>
      <pageMargins left="0.75" right="0.75" top="1" bottom="1" header="0.5" footer="0.5"/>
      <pageSetup orientation="portrait" r:id="rId1"/>
      <headerFooter alignWithMargins="0"/>
    </customSheetView>
  </customSheetViews>
  <phoneticPr fontId="1" type="noConversion"/>
  <hyperlinks>
    <hyperlink ref="F8" r:id="rId2"/>
  </hyperlinks>
  <pageMargins left="0.75" right="0.75" top="1" bottom="1" header="0.5" footer="0.5"/>
  <pageSetup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3C4DF5FB-D953-4599-9C48-F831E4063370}" showPageBreaks="1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3C4DF5FB-D953-4599-9C48-F831E4063370}" showPageBreaks="1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khairkhah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JOHNY</cp:lastModifiedBy>
  <dcterms:created xsi:type="dcterms:W3CDTF">2007-09-11T06:45:29Z</dcterms:created>
  <dcterms:modified xsi:type="dcterms:W3CDTF">2021-11-28T07:30:45Z</dcterms:modified>
</cp:coreProperties>
</file>